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1類死亡-時間別" sheetId="1" r:id="rId4"/>
  </sheets>
  <definedNames/>
  <calcPr/>
</workbook>
</file>

<file path=xl/sharedStrings.xml><?xml version="1.0" encoding="utf-8"?>
<sst xmlns="http://schemas.openxmlformats.org/spreadsheetml/2006/main" count="52" uniqueCount="29">
  <si>
    <t>雲林縣警察局性別統計指標</t>
  </si>
  <si>
    <t>指　標　項　目</t>
  </si>
  <si>
    <t>單位</t>
  </si>
  <si>
    <t>112年</t>
  </si>
  <si>
    <t>111年</t>
  </si>
  <si>
    <t>110年</t>
  </si>
  <si>
    <t>109年</t>
  </si>
  <si>
    <t>108年</t>
  </si>
  <si>
    <t>107年</t>
  </si>
  <si>
    <t>106年</t>
  </si>
  <si>
    <t>105年</t>
  </si>
  <si>
    <t>104年</t>
  </si>
  <si>
    <t>103年</t>
  </si>
  <si>
    <t>102年</t>
  </si>
  <si>
    <t>101年</t>
  </si>
  <si>
    <t>%</t>
  </si>
  <si>
    <t>雲林縣失蹤人口概況</t>
  </si>
  <si>
    <t>以年齡統計</t>
  </si>
  <si>
    <t>總計</t>
  </si>
  <si>
    <t>男</t>
  </si>
  <si>
    <t>人</t>
  </si>
  <si>
    <t>女</t>
  </si>
  <si>
    <t>０－６歲</t>
  </si>
  <si>
    <t>７－１１歲</t>
  </si>
  <si>
    <t>１２－１７歲</t>
  </si>
  <si>
    <t>１８－２３歲</t>
  </si>
  <si>
    <t>２４－６４歲</t>
  </si>
  <si>
    <t>６５歲以上</t>
  </si>
  <si>
    <t>資料來源：內政部警政署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</si>
</sst>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7">
    <font>
      <sz val="12.0"/>
      <color theme="1"/>
      <name val="Calibri"/>
      <scheme val="minor"/>
    </font>
    <font>
      <u/>
      <sz val="12.0"/>
      <color theme="10"/>
      <name val="PMingLiu"/>
    </font>
    <font>
      <sz val="12.0"/>
      <color theme="1"/>
      <name val="PMingLiu"/>
    </font>
    <font>
      <sz val="14.0"/>
      <color theme="1"/>
      <name val="DFKai-SB"/>
    </font>
    <font>
      <sz val="12.0"/>
      <color theme="1"/>
      <name val="DFKai-SB"/>
    </font>
    <font/>
    <font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6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vertical="center"/>
    </xf>
    <xf borderId="2" fillId="0" fontId="5" numFmtId="0" xfId="0" applyAlignment="1" applyBorder="1" applyFont="1">
      <alignment vertical="center"/>
    </xf>
    <xf borderId="3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5" fillId="0" fontId="5" numFmtId="0" xfId="0" applyAlignment="1" applyBorder="1" applyFont="1">
      <alignment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8" fillId="0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1" fillId="0" fontId="5" numFmtId="0" xfId="0" applyAlignment="1" applyBorder="1" applyFont="1">
      <alignment vertical="center"/>
    </xf>
    <xf borderId="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2" fillId="2" fontId="4" numFmtId="0" xfId="0" applyAlignment="1" applyBorder="1" applyFill="1" applyFont="1">
      <alignment horizontal="center" shrinkToFit="0" vertical="center" wrapText="1"/>
    </xf>
    <xf borderId="9" fillId="0" fontId="6" numFmtId="164" xfId="0" applyAlignment="1" applyBorder="1" applyFont="1" applyNumberFormat="1">
      <alignment horizontal="center" vertical="center"/>
    </xf>
    <xf borderId="9" fillId="0" fontId="6" numFmtId="9" xfId="0" applyAlignment="1" applyBorder="1" applyFont="1" applyNumberFormat="1">
      <alignment horizontal="center" vertical="center"/>
    </xf>
    <xf borderId="9" fillId="0" fontId="6" numFmtId="164" xfId="0" applyAlignment="1" applyBorder="1" applyFont="1" applyNumberFormat="1">
      <alignment vertical="center"/>
    </xf>
    <xf borderId="10" fillId="0" fontId="6" numFmtId="164" xfId="0" applyAlignment="1" applyBorder="1" applyFont="1" applyNumberFormat="1">
      <alignment horizontal="center" vertical="center"/>
    </xf>
    <xf borderId="10" fillId="0" fontId="6" numFmtId="9" xfId="0" applyAlignment="1" applyBorder="1" applyFont="1" applyNumberFormat="1">
      <alignment horizontal="center" vertical="center"/>
    </xf>
    <xf borderId="13" fillId="0" fontId="5" numFmtId="0" xfId="0" applyAlignment="1" applyBorder="1" applyFont="1">
      <alignment vertical="center"/>
    </xf>
    <xf borderId="8" fillId="0" fontId="5" numFmtId="0" xfId="0" applyAlignment="1" applyBorder="1" applyFont="1">
      <alignment vertical="center"/>
    </xf>
    <xf borderId="14" fillId="0" fontId="5" numFmtId="0" xfId="0" applyAlignment="1" applyBorder="1" applyFont="1">
      <alignment vertical="center"/>
    </xf>
    <xf borderId="4" fillId="0" fontId="4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vertical="center"/>
    </xf>
    <xf borderId="0" fillId="0" fontId="2" numFmtId="164" xfId="0" applyAlignment="1" applyFont="1" applyNumberFormat="1">
      <alignment horizontal="right" vertical="center"/>
    </xf>
    <xf borderId="0" fillId="0" fontId="2" numFmtId="164" xfId="0" applyAlignment="1" applyFont="1" applyNumberFormat="1">
      <alignment vertical="center"/>
    </xf>
    <xf borderId="0" fillId="0" fontId="4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5.0" topLeftCell="F1" activePane="topRight" state="frozen"/>
      <selection activeCell="G2" sqref="G2" pane="topRight"/>
    </sheetView>
  </sheetViews>
  <sheetFormatPr customHeight="1" defaultColWidth="11.22" defaultRowHeight="15.0"/>
  <cols>
    <col customWidth="1" min="1" max="1" width="11.44"/>
    <col customWidth="1" min="2" max="3" width="8.33"/>
    <col customWidth="1" min="4" max="5" width="5.22"/>
    <col customWidth="1" hidden="1" min="6" max="6" width="6.78"/>
    <col customWidth="1" hidden="1" min="7" max="7" width="5.22"/>
    <col customWidth="1" hidden="1" min="8" max="8" width="6.78"/>
    <col customWidth="1" hidden="1" min="9" max="9" width="5.22"/>
    <col customWidth="1" min="10" max="10" width="6.78"/>
    <col customWidth="1" min="11" max="11" width="5.22"/>
    <col customWidth="1" min="12" max="12" width="6.78"/>
    <col customWidth="1" min="13" max="13" width="5.22"/>
    <col customWidth="1" min="14" max="14" width="6.78"/>
    <col customWidth="1" min="15" max="15" width="5.22"/>
    <col customWidth="1" min="16" max="16" width="6.78"/>
    <col customWidth="1" min="17" max="17" width="5.22"/>
    <col customWidth="1" min="18" max="18" width="6.78"/>
    <col customWidth="1" min="19" max="19" width="5.22"/>
    <col customWidth="1" min="20" max="20" width="6.78"/>
    <col customWidth="1" min="21" max="21" width="5.22"/>
    <col customWidth="1" min="22" max="22" width="6.78"/>
    <col customWidth="1" min="23" max="23" width="5.22"/>
    <col customWidth="1" min="24" max="24" width="6.78"/>
    <col customWidth="1" min="25" max="25" width="5.22"/>
    <col customWidth="1" min="26" max="29" width="6.78"/>
  </cols>
  <sheetData>
    <row r="1" ht="33.7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4.0" customHeight="1">
      <c r="A2" s="4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8.0" customHeight="1">
      <c r="A3" s="5" t="s">
        <v>1</v>
      </c>
      <c r="B3" s="6"/>
      <c r="C3" s="6"/>
      <c r="D3" s="7"/>
      <c r="E3" s="8" t="s">
        <v>2</v>
      </c>
      <c r="F3" s="9" t="s">
        <v>3</v>
      </c>
      <c r="G3" s="7"/>
      <c r="H3" s="9" t="s">
        <v>4</v>
      </c>
      <c r="I3" s="7"/>
      <c r="J3" s="9" t="s">
        <v>5</v>
      </c>
      <c r="K3" s="7"/>
      <c r="L3" s="9" t="s">
        <v>6</v>
      </c>
      <c r="M3" s="7"/>
      <c r="N3" s="9" t="s">
        <v>7</v>
      </c>
      <c r="O3" s="7"/>
      <c r="P3" s="9" t="s">
        <v>8</v>
      </c>
      <c r="Q3" s="7"/>
      <c r="R3" s="9" t="s">
        <v>9</v>
      </c>
      <c r="S3" s="7"/>
      <c r="T3" s="9" t="s">
        <v>10</v>
      </c>
      <c r="U3" s="7"/>
      <c r="V3" s="9" t="s">
        <v>11</v>
      </c>
      <c r="W3" s="7"/>
      <c r="X3" s="9" t="s">
        <v>12</v>
      </c>
      <c r="Y3" s="7"/>
      <c r="Z3" s="9" t="s">
        <v>13</v>
      </c>
      <c r="AA3" s="7"/>
      <c r="AB3" s="9" t="s">
        <v>14</v>
      </c>
      <c r="AC3" s="6"/>
    </row>
    <row r="4" ht="18.0" customHeight="1">
      <c r="A4" s="10"/>
      <c r="B4" s="10"/>
      <c r="C4" s="10"/>
      <c r="D4" s="11"/>
      <c r="E4" s="12"/>
      <c r="F4" s="13"/>
      <c r="G4" s="14" t="s">
        <v>15</v>
      </c>
      <c r="H4" s="13"/>
      <c r="I4" s="14" t="s">
        <v>15</v>
      </c>
      <c r="J4" s="13"/>
      <c r="K4" s="14" t="s">
        <v>15</v>
      </c>
      <c r="L4" s="13"/>
      <c r="M4" s="14" t="s">
        <v>15</v>
      </c>
      <c r="N4" s="13"/>
      <c r="O4" s="14" t="s">
        <v>15</v>
      </c>
      <c r="P4" s="13"/>
      <c r="Q4" s="14" t="s">
        <v>15</v>
      </c>
      <c r="R4" s="13"/>
      <c r="S4" s="14" t="s">
        <v>15</v>
      </c>
      <c r="T4" s="13"/>
      <c r="U4" s="14" t="s">
        <v>15</v>
      </c>
      <c r="V4" s="13"/>
      <c r="W4" s="14" t="s">
        <v>15</v>
      </c>
      <c r="X4" s="13"/>
      <c r="Y4" s="14" t="s">
        <v>15</v>
      </c>
      <c r="Z4" s="13"/>
      <c r="AA4" s="14" t="s">
        <v>15</v>
      </c>
      <c r="AB4" s="13"/>
      <c r="AC4" s="15" t="s">
        <v>15</v>
      </c>
    </row>
    <row r="5" ht="18.0" customHeight="1">
      <c r="A5" s="16" t="s">
        <v>16</v>
      </c>
      <c r="B5" s="17"/>
      <c r="C5" s="5"/>
      <c r="D5" s="16"/>
      <c r="E5" s="16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8"/>
      <c r="Z5" s="16"/>
      <c r="AA5" s="18"/>
      <c r="AB5" s="15"/>
      <c r="AC5" s="19"/>
    </row>
    <row r="6" ht="18.0" customHeight="1">
      <c r="A6" s="20" t="s">
        <v>17</v>
      </c>
      <c r="B6" s="9" t="s">
        <v>18</v>
      </c>
      <c r="C6" s="7"/>
      <c r="D6" s="14" t="s">
        <v>19</v>
      </c>
      <c r="E6" s="8" t="s">
        <v>20</v>
      </c>
      <c r="F6" s="21">
        <f t="shared" ref="F6:F7" si="1">SUMIF($D$6:$D$19,$D6,F$10:F$19)</f>
        <v>0</v>
      </c>
      <c r="G6" s="22" t="str">
        <f>IF(F6=0,"--",F6/(F6+F7))</f>
        <v>--</v>
      </c>
      <c r="H6" s="21">
        <f t="shared" ref="H6:H7" si="2">SUMIF($D$6:$D$19,$D6,H$10:H$19)</f>
        <v>0</v>
      </c>
      <c r="I6" s="22" t="str">
        <f>IF(H6=0,"--",H6/(H6+H7))</f>
        <v>--</v>
      </c>
      <c r="J6" s="23">
        <v>263.0</v>
      </c>
      <c r="K6" s="22">
        <f>IF(J6=0,"--",J6/(J6+J7))</f>
        <v>0.532388664</v>
      </c>
      <c r="L6" s="21">
        <v>326.0</v>
      </c>
      <c r="M6" s="22">
        <f>IF(L6=0,"--",L6/(L6+L7))</f>
        <v>0.5300813008</v>
      </c>
      <c r="N6" s="21">
        <v>342.0</v>
      </c>
      <c r="O6" s="22">
        <f>IF(N6=0,"--",N6/(N6+N7))</f>
        <v>0.4920863309</v>
      </c>
      <c r="P6" s="21">
        <v>341.0</v>
      </c>
      <c r="Q6" s="22">
        <f>IF(P6=0,"--",P6/(P6+P7))</f>
        <v>0.5262345679</v>
      </c>
      <c r="R6" s="21">
        <v>350.0</v>
      </c>
      <c r="S6" s="22">
        <f>IF(R6=0,"--",R6/(R6+R7))</f>
        <v>0.5231689088</v>
      </c>
      <c r="T6" s="21">
        <v>346.0</v>
      </c>
      <c r="U6" s="22">
        <f>IF(T6=0,"--",T6/(T6+T7))</f>
        <v>0.4935805991</v>
      </c>
      <c r="V6" s="21">
        <v>346.0</v>
      </c>
      <c r="W6" s="22">
        <f>IF(V6=0,"--",V6/(V6+V7))</f>
        <v>0.4505208333</v>
      </c>
      <c r="X6" s="24">
        <v>400.0</v>
      </c>
      <c r="Y6" s="22">
        <f>IF(X6=0,"--",X6/(X6+X7))</f>
        <v>0.5063291139</v>
      </c>
      <c r="Z6" s="24">
        <v>370.0</v>
      </c>
      <c r="AA6" s="22">
        <f>IF(Z6=0,"--",Z6/(Z6+Z7))</f>
        <v>0.432748538</v>
      </c>
      <c r="AB6" s="24">
        <v>438.0</v>
      </c>
      <c r="AC6" s="25">
        <f>IF(AB6=0,"--",AB6/(AB6+AB7))</f>
        <v>0.4548286604</v>
      </c>
    </row>
    <row r="7" ht="18.0" customHeight="1">
      <c r="A7" s="26"/>
      <c r="B7" s="27"/>
      <c r="C7" s="11"/>
      <c r="D7" s="14" t="s">
        <v>21</v>
      </c>
      <c r="E7" s="28"/>
      <c r="F7" s="21">
        <f t="shared" si="1"/>
        <v>0</v>
      </c>
      <c r="G7" s="22" t="str">
        <f>IF(F7=0,"--",F7/(F6+F7))</f>
        <v>--</v>
      </c>
      <c r="H7" s="21">
        <f t="shared" si="2"/>
        <v>0</v>
      </c>
      <c r="I7" s="22" t="str">
        <f>IF(H7=0,"--",H7/(H6+H7))</f>
        <v>--</v>
      </c>
      <c r="J7" s="23">
        <v>231.0</v>
      </c>
      <c r="K7" s="22">
        <f>IF(J7=0,"--",J7/(J6+J7))</f>
        <v>0.467611336</v>
      </c>
      <c r="L7" s="21">
        <v>289.0</v>
      </c>
      <c r="M7" s="22">
        <f>IF(L7=0,"--",L7/(L6+L7))</f>
        <v>0.4699186992</v>
      </c>
      <c r="N7" s="21">
        <v>353.0</v>
      </c>
      <c r="O7" s="22">
        <f>IF(N7=0,"--",N7/(N6+N7))</f>
        <v>0.5079136691</v>
      </c>
      <c r="P7" s="21">
        <v>307.0</v>
      </c>
      <c r="Q7" s="22">
        <f>IF(P7=0,"--",P7/(P6+P7))</f>
        <v>0.4737654321</v>
      </c>
      <c r="R7" s="21">
        <v>319.0</v>
      </c>
      <c r="S7" s="22">
        <f>IF(R7=0,"--",R7/(R6+R7))</f>
        <v>0.4768310912</v>
      </c>
      <c r="T7" s="21">
        <v>355.0</v>
      </c>
      <c r="U7" s="22">
        <f>IF(T7=0,"--",T7/(T6+T7))</f>
        <v>0.5064194009</v>
      </c>
      <c r="V7" s="21">
        <v>422.0</v>
      </c>
      <c r="W7" s="22">
        <f>IF(V7=0,"--",V7/(V6+V7))</f>
        <v>0.5494791667</v>
      </c>
      <c r="X7" s="24">
        <v>390.0</v>
      </c>
      <c r="Y7" s="22">
        <f>IF(X7=0,"--",X7/(X6+X7))</f>
        <v>0.4936708861</v>
      </c>
      <c r="Z7" s="24">
        <v>485.0</v>
      </c>
      <c r="AA7" s="22">
        <f>IF(Z7=0,"--",Z7/(Z6+Z7))</f>
        <v>0.567251462</v>
      </c>
      <c r="AB7" s="24">
        <v>525.0</v>
      </c>
      <c r="AC7" s="25">
        <f>IF(AB7=0,"--",AB7/(AB6+AB7))</f>
        <v>0.5451713396</v>
      </c>
    </row>
    <row r="8" ht="18.0" customHeight="1">
      <c r="A8" s="26"/>
      <c r="B8" s="29" t="s">
        <v>22</v>
      </c>
      <c r="C8" s="7"/>
      <c r="D8" s="14" t="s">
        <v>19</v>
      </c>
      <c r="E8" s="28"/>
      <c r="F8" s="21"/>
      <c r="G8" s="22"/>
      <c r="H8" s="21"/>
      <c r="I8" s="22"/>
      <c r="J8" s="23">
        <v>2.0</v>
      </c>
      <c r="K8" s="22">
        <f>IF(J8=0,"--",J8/(J8+J9))</f>
        <v>0.6666666667</v>
      </c>
      <c r="L8" s="21">
        <v>6.0</v>
      </c>
      <c r="M8" s="22">
        <f>IF(L8=0,"--",L8/(L8+L9))</f>
        <v>0.5454545455</v>
      </c>
      <c r="N8" s="21">
        <v>2.0</v>
      </c>
      <c r="O8" s="22">
        <f>IF(N8=0,"--",N8/(N8+N9))</f>
        <v>0.4</v>
      </c>
      <c r="P8" s="21">
        <v>8.0</v>
      </c>
      <c r="Q8" s="22">
        <f>IF(P8=0,"--",P8/(P8+P9))</f>
        <v>0.5714285714</v>
      </c>
      <c r="R8" s="21">
        <v>9.0</v>
      </c>
      <c r="S8" s="22">
        <f>IF(R8=0,"--",R8/(R8+R9))</f>
        <v>0.6923076923</v>
      </c>
      <c r="T8" s="24">
        <v>4.0</v>
      </c>
      <c r="U8" s="22">
        <f>IF(T8=0,"--",T8/(T8+T9))</f>
        <v>0.3333333333</v>
      </c>
      <c r="V8" s="24">
        <v>6.0</v>
      </c>
      <c r="W8" s="22">
        <f>IF(V8=0,"--",V8/(V8+V9))</f>
        <v>0.5454545455</v>
      </c>
      <c r="X8" s="24">
        <v>6.0</v>
      </c>
      <c r="Y8" s="22">
        <f>IF(X8=0,"--",X8/(X8+X9))</f>
        <v>0.5</v>
      </c>
      <c r="Z8" s="24">
        <v>12.0</v>
      </c>
      <c r="AA8" s="22">
        <f>IF(Z8=0,"--",Z8/(Z8+Z9))</f>
        <v>0.6666666667</v>
      </c>
      <c r="AB8" s="24">
        <v>10.0</v>
      </c>
      <c r="AC8" s="25">
        <f>IF(AB8=0,"--",AB8/(AB8+AB9))</f>
        <v>0.5882352941</v>
      </c>
    </row>
    <row r="9" ht="18.0" customHeight="1">
      <c r="A9" s="26"/>
      <c r="B9" s="27"/>
      <c r="C9" s="11"/>
      <c r="D9" s="14" t="s">
        <v>21</v>
      </c>
      <c r="E9" s="28"/>
      <c r="F9" s="21"/>
      <c r="G9" s="22"/>
      <c r="H9" s="21"/>
      <c r="I9" s="22"/>
      <c r="J9" s="23">
        <v>1.0</v>
      </c>
      <c r="K9" s="22">
        <f>IF(J9=0,"--",J9/(J8+J9))</f>
        <v>0.3333333333</v>
      </c>
      <c r="L9" s="21">
        <v>5.0</v>
      </c>
      <c r="M9" s="22">
        <f>IF(L9=0,"--",L9/(L8+L9))</f>
        <v>0.4545454545</v>
      </c>
      <c r="N9" s="21">
        <v>3.0</v>
      </c>
      <c r="O9" s="22">
        <f>IF(N9=0,"--",N9/(N8+N9))</f>
        <v>0.6</v>
      </c>
      <c r="P9" s="21">
        <v>6.0</v>
      </c>
      <c r="Q9" s="22">
        <f>IF(P9=0,"--",P9/(P8+P9))</f>
        <v>0.4285714286</v>
      </c>
      <c r="R9" s="21">
        <v>4.0</v>
      </c>
      <c r="S9" s="22">
        <f>IF(R9=0,"--",R9/(R8+R9))</f>
        <v>0.3076923077</v>
      </c>
      <c r="T9" s="24">
        <v>8.0</v>
      </c>
      <c r="U9" s="22">
        <f>IF(T9=0,"--",T9/(T8+T9))</f>
        <v>0.6666666667</v>
      </c>
      <c r="V9" s="24">
        <v>5.0</v>
      </c>
      <c r="W9" s="22">
        <f>IF(V9=0,"--",V9/(V8+V9))</f>
        <v>0.4545454545</v>
      </c>
      <c r="X9" s="24">
        <v>6.0</v>
      </c>
      <c r="Y9" s="22">
        <f>IF(X9=0,"--",X9/(X8+X9))</f>
        <v>0.5</v>
      </c>
      <c r="Z9" s="24">
        <v>6.0</v>
      </c>
      <c r="AA9" s="22">
        <f>IF(Z9=0,"--",Z9/(Z8+Z9))</f>
        <v>0.3333333333</v>
      </c>
      <c r="AB9" s="24">
        <v>7.0</v>
      </c>
      <c r="AC9" s="25">
        <f>IF(AB9=0,"--",AB9/(AB8+AB9))</f>
        <v>0.4117647059</v>
      </c>
    </row>
    <row r="10" ht="18.0" customHeight="1">
      <c r="A10" s="26"/>
      <c r="B10" s="29" t="s">
        <v>23</v>
      </c>
      <c r="C10" s="7"/>
      <c r="D10" s="14" t="s">
        <v>19</v>
      </c>
      <c r="E10" s="28"/>
      <c r="F10" s="21"/>
      <c r="G10" s="22" t="str">
        <f>IF(F10=0,"--",F10/(F10+F11))</f>
        <v>--</v>
      </c>
      <c r="H10" s="21"/>
      <c r="I10" s="22" t="str">
        <f>IF(H10=0,"--",H10/(H10+H11))</f>
        <v>--</v>
      </c>
      <c r="J10" s="23">
        <v>1.0</v>
      </c>
      <c r="K10" s="22">
        <f>IF(J10=0,"--",J10/(J10+J11))</f>
        <v>0.3333333333</v>
      </c>
      <c r="L10" s="21">
        <v>1.0</v>
      </c>
      <c r="M10" s="22">
        <f>IF(L10=0,"--",L10/(L10+L11))</f>
        <v>0.25</v>
      </c>
      <c r="N10" s="21">
        <v>3.0</v>
      </c>
      <c r="O10" s="22">
        <f>IF(N10=0,"--",N10/(N10+N11))</f>
        <v>0.375</v>
      </c>
      <c r="P10" s="21">
        <v>3.0</v>
      </c>
      <c r="Q10" s="22">
        <f>IF(P10=0,"--",P10/(P10+P11))</f>
        <v>0.6</v>
      </c>
      <c r="R10" s="21">
        <v>3.0</v>
      </c>
      <c r="S10" s="22">
        <f>IF(R10=0,"--",R10/(R10+R11))</f>
        <v>0.375</v>
      </c>
      <c r="T10" s="24">
        <v>9.0</v>
      </c>
      <c r="U10" s="22">
        <f>IF(T10=0,"--",T10/(T10+T11))</f>
        <v>0.6428571429</v>
      </c>
      <c r="V10" s="24">
        <v>1.0</v>
      </c>
      <c r="W10" s="22">
        <f>IF(V10=0,"--",V10/(V10+V11))</f>
        <v>0.1428571429</v>
      </c>
      <c r="X10" s="24">
        <v>3.0</v>
      </c>
      <c r="Y10" s="22">
        <f>IF(X10=0,"--",X10/(X10+X11))</f>
        <v>0.3333333333</v>
      </c>
      <c r="Z10" s="24">
        <v>6.0</v>
      </c>
      <c r="AA10" s="22">
        <f>IF(Z10=0,"--",Z10/(Z10+Z11))</f>
        <v>0.375</v>
      </c>
      <c r="AB10" s="24">
        <v>13.0</v>
      </c>
      <c r="AC10" s="25">
        <f>IF(AB10=0,"--",AB10/(AB10+AB11))</f>
        <v>0.5416666667</v>
      </c>
    </row>
    <row r="11" ht="18.0" customHeight="1">
      <c r="A11" s="26"/>
      <c r="B11" s="27"/>
      <c r="C11" s="11"/>
      <c r="D11" s="14" t="s">
        <v>21</v>
      </c>
      <c r="E11" s="28"/>
      <c r="F11" s="21"/>
      <c r="G11" s="22" t="str">
        <f>IF(F11=0,"--",F11/(F10+F11))</f>
        <v>--</v>
      </c>
      <c r="H11" s="21"/>
      <c r="I11" s="22" t="str">
        <f>IF(H11=0,"--",H11/(H10+H11))</f>
        <v>--</v>
      </c>
      <c r="J11" s="23">
        <v>2.0</v>
      </c>
      <c r="K11" s="22">
        <f>IF(J11=0,"--",J11/(J10+J11))</f>
        <v>0.6666666667</v>
      </c>
      <c r="L11" s="21">
        <v>3.0</v>
      </c>
      <c r="M11" s="22">
        <f>IF(L11=0,"--",L11/(L10+L11))</f>
        <v>0.75</v>
      </c>
      <c r="N11" s="21">
        <v>5.0</v>
      </c>
      <c r="O11" s="22">
        <f>IF(N11=0,"--",N11/(N10+N11))</f>
        <v>0.625</v>
      </c>
      <c r="P11" s="21">
        <v>2.0</v>
      </c>
      <c r="Q11" s="22">
        <f>IF(P11=0,"--",P11/(P10+P11))</f>
        <v>0.4</v>
      </c>
      <c r="R11" s="21">
        <v>5.0</v>
      </c>
      <c r="S11" s="22">
        <f>IF(R11=0,"--",R11/(R10+R11))</f>
        <v>0.625</v>
      </c>
      <c r="T11" s="24">
        <v>5.0</v>
      </c>
      <c r="U11" s="22">
        <f>IF(T11=0,"--",T11/(T10+T11))</f>
        <v>0.3571428571</v>
      </c>
      <c r="V11" s="24">
        <v>6.0</v>
      </c>
      <c r="W11" s="22">
        <f>IF(V11=0,"--",V11/(V10+V11))</f>
        <v>0.8571428571</v>
      </c>
      <c r="X11" s="24">
        <v>6.0</v>
      </c>
      <c r="Y11" s="22">
        <f>IF(X11=0,"--",X11/(X10+X11))</f>
        <v>0.6666666667</v>
      </c>
      <c r="Z11" s="24">
        <v>10.0</v>
      </c>
      <c r="AA11" s="22">
        <f>IF(Z11=0,"--",Z11/(Z10+Z11))</f>
        <v>0.625</v>
      </c>
      <c r="AB11" s="24">
        <v>11.0</v>
      </c>
      <c r="AC11" s="25">
        <f>IF(AB11=0,"--",AB11/(AB10+AB11))</f>
        <v>0.4583333333</v>
      </c>
    </row>
    <row r="12" ht="18.0" customHeight="1">
      <c r="A12" s="26"/>
      <c r="B12" s="29" t="s">
        <v>24</v>
      </c>
      <c r="C12" s="7"/>
      <c r="D12" s="14" t="s">
        <v>19</v>
      </c>
      <c r="E12" s="28"/>
      <c r="F12" s="21"/>
      <c r="G12" s="22" t="str">
        <f>IF(F12=0,"--",F12/(F12+F13))</f>
        <v>--</v>
      </c>
      <c r="H12" s="21"/>
      <c r="I12" s="22" t="str">
        <f>IF(H12=0,"--",H12/(H12+H13))</f>
        <v>--</v>
      </c>
      <c r="J12" s="23">
        <v>22.0</v>
      </c>
      <c r="K12" s="22">
        <f>IF(J12=0,"--",J12/(J12+J13))</f>
        <v>0.431372549</v>
      </c>
      <c r="L12" s="21">
        <v>25.0</v>
      </c>
      <c r="M12" s="22">
        <f>IF(L12=0,"--",L12/(L12+L13))</f>
        <v>0.3521126761</v>
      </c>
      <c r="N12" s="21">
        <v>25.0</v>
      </c>
      <c r="O12" s="22">
        <f>IF(N12=0,"--",N12/(N12+N13))</f>
        <v>0.2717391304</v>
      </c>
      <c r="P12" s="21">
        <v>33.0</v>
      </c>
      <c r="Q12" s="22">
        <f>IF(P12=0,"--",P12/(P12+P13))</f>
        <v>0.4024390244</v>
      </c>
      <c r="R12" s="21">
        <v>41.0</v>
      </c>
      <c r="S12" s="22">
        <f>IF(R12=0,"--",R12/(R12+R13))</f>
        <v>0.3831775701</v>
      </c>
      <c r="T12" s="24">
        <v>46.0</v>
      </c>
      <c r="U12" s="22">
        <f>IF(T12=0,"--",T12/(T12+T13))</f>
        <v>0.3565891473</v>
      </c>
      <c r="V12" s="24">
        <v>54.0</v>
      </c>
      <c r="W12" s="22">
        <f>IF(V12=0,"--",V12/(V12+V13))</f>
        <v>0.36</v>
      </c>
      <c r="X12" s="24">
        <v>80.0</v>
      </c>
      <c r="Y12" s="22">
        <f>IF(X12=0,"--",X12/(X12+X13))</f>
        <v>0.522875817</v>
      </c>
      <c r="Z12" s="24">
        <v>43.0</v>
      </c>
      <c r="AA12" s="22">
        <f>IF(Z12=0,"--",Z12/(Z12+Z13))</f>
        <v>0.263803681</v>
      </c>
      <c r="AB12" s="24">
        <v>78.0</v>
      </c>
      <c r="AC12" s="25">
        <f>IF(AB12=0,"--",AB12/(AB12+AB13))</f>
        <v>0.3577981651</v>
      </c>
    </row>
    <row r="13" ht="18.0" customHeight="1">
      <c r="A13" s="26"/>
      <c r="B13" s="27"/>
      <c r="C13" s="11"/>
      <c r="D13" s="14" t="s">
        <v>21</v>
      </c>
      <c r="E13" s="28"/>
      <c r="F13" s="21"/>
      <c r="G13" s="22" t="str">
        <f>IF(F13=0,"--",F13/(F12+F13))</f>
        <v>--</v>
      </c>
      <c r="H13" s="21"/>
      <c r="I13" s="22" t="str">
        <f>IF(H13=0,"--",H13/(H12+H13))</f>
        <v>--</v>
      </c>
      <c r="J13" s="23">
        <v>29.0</v>
      </c>
      <c r="K13" s="22">
        <f>IF(J13=0,"--",J13/(J12+J13))</f>
        <v>0.568627451</v>
      </c>
      <c r="L13" s="21">
        <v>46.0</v>
      </c>
      <c r="M13" s="22">
        <f>IF(L13=0,"--",L13/(L12+L13))</f>
        <v>0.6478873239</v>
      </c>
      <c r="N13" s="21">
        <v>67.0</v>
      </c>
      <c r="O13" s="22">
        <f>IF(N13=0,"--",N13/(N12+N13))</f>
        <v>0.7282608696</v>
      </c>
      <c r="P13" s="21">
        <v>49.0</v>
      </c>
      <c r="Q13" s="22">
        <f>IF(P13=0,"--",P13/(P12+P13))</f>
        <v>0.5975609756</v>
      </c>
      <c r="R13" s="21">
        <v>66.0</v>
      </c>
      <c r="S13" s="22">
        <f>IF(R13=0,"--",R13/(R12+R13))</f>
        <v>0.6168224299</v>
      </c>
      <c r="T13" s="24">
        <v>83.0</v>
      </c>
      <c r="U13" s="22">
        <f>IF(T13=0,"--",T13/(T12+T13))</f>
        <v>0.6434108527</v>
      </c>
      <c r="V13" s="24">
        <v>96.0</v>
      </c>
      <c r="W13" s="22">
        <f>IF(V13=0,"--",V13/(V12+V13))</f>
        <v>0.64</v>
      </c>
      <c r="X13" s="24">
        <v>73.0</v>
      </c>
      <c r="Y13" s="22">
        <f>IF(X13=0,"--",X13/(X12+X13))</f>
        <v>0.477124183</v>
      </c>
      <c r="Z13" s="24">
        <v>120.0</v>
      </c>
      <c r="AA13" s="22">
        <f>IF(Z13=0,"--",Z13/(Z12+Z13))</f>
        <v>0.736196319</v>
      </c>
      <c r="AB13" s="24">
        <v>140.0</v>
      </c>
      <c r="AC13" s="25">
        <f>IF(AB13=0,"--",AB13/(AB12+AB13))</f>
        <v>0.6422018349</v>
      </c>
    </row>
    <row r="14" ht="18.0" customHeight="1">
      <c r="A14" s="26"/>
      <c r="B14" s="29" t="s">
        <v>25</v>
      </c>
      <c r="C14" s="7"/>
      <c r="D14" s="14" t="s">
        <v>19</v>
      </c>
      <c r="E14" s="28"/>
      <c r="F14" s="21"/>
      <c r="G14" s="22" t="str">
        <f>IF(F14=0,"--",F14/(F14+F15))</f>
        <v>--</v>
      </c>
      <c r="H14" s="21"/>
      <c r="I14" s="22" t="str">
        <f>IF(H14=0,"--",H14/(H14+H15))</f>
        <v>--</v>
      </c>
      <c r="J14" s="23">
        <v>14.0</v>
      </c>
      <c r="K14" s="22">
        <f>IF(J14=0,"--",J14/(J14+J15))</f>
        <v>0.2641509434</v>
      </c>
      <c r="L14" s="21">
        <v>24.0</v>
      </c>
      <c r="M14" s="22">
        <f>IF(L14=0,"--",L14/(L14+L15))</f>
        <v>0.3529411765</v>
      </c>
      <c r="N14" s="21">
        <v>32.0</v>
      </c>
      <c r="O14" s="22">
        <f>IF(N14=0,"--",N14/(N14+N15))</f>
        <v>0.3902439024</v>
      </c>
      <c r="P14" s="21">
        <v>34.0</v>
      </c>
      <c r="Q14" s="22">
        <f>IF(P14=0,"--",P14/(P14+P15))</f>
        <v>0.4788732394</v>
      </c>
      <c r="R14" s="21">
        <v>32.0</v>
      </c>
      <c r="S14" s="22">
        <f>IF(R14=0,"--",R14/(R14+R15))</f>
        <v>0.4102564103</v>
      </c>
      <c r="T14" s="24">
        <v>32.0</v>
      </c>
      <c r="U14" s="22">
        <f>IF(T14=0,"--",T14/(T14+T15))</f>
        <v>0.3855421687</v>
      </c>
      <c r="V14" s="24">
        <v>23.0</v>
      </c>
      <c r="W14" s="22">
        <f>IF(V14=0,"--",V14/(V14+V15))</f>
        <v>0.2674418605</v>
      </c>
      <c r="X14" s="24">
        <v>23.0</v>
      </c>
      <c r="Y14" s="22">
        <f>IF(X14=0,"--",X14/(X14+X15))</f>
        <v>0.3285714286</v>
      </c>
      <c r="Z14" s="24">
        <v>32.0</v>
      </c>
      <c r="AA14" s="22">
        <f>IF(Z14=0,"--",Z14/(Z14+Z15))</f>
        <v>0.3265306122</v>
      </c>
      <c r="AB14" s="24">
        <v>35.0</v>
      </c>
      <c r="AC14" s="25">
        <f>IF(AB14=0,"--",AB14/(AB14+AB15))</f>
        <v>0.3431372549</v>
      </c>
    </row>
    <row r="15" ht="18.0" customHeight="1">
      <c r="A15" s="26"/>
      <c r="B15" s="27"/>
      <c r="C15" s="11"/>
      <c r="D15" s="14" t="s">
        <v>21</v>
      </c>
      <c r="E15" s="28"/>
      <c r="F15" s="21"/>
      <c r="G15" s="22" t="str">
        <f>IF(F15=0,"--",F15/(F14+F15))</f>
        <v>--</v>
      </c>
      <c r="H15" s="21"/>
      <c r="I15" s="22" t="str">
        <f>IF(H15=0,"--",H15/(H14+H15))</f>
        <v>--</v>
      </c>
      <c r="J15" s="23">
        <v>39.0</v>
      </c>
      <c r="K15" s="22">
        <f>IF(J15=0,"--",J15/(J14+J15))</f>
        <v>0.7358490566</v>
      </c>
      <c r="L15" s="21">
        <v>44.0</v>
      </c>
      <c r="M15" s="22">
        <f>IF(L15=0,"--",L15/(L14+L15))</f>
        <v>0.6470588235</v>
      </c>
      <c r="N15" s="21">
        <v>50.0</v>
      </c>
      <c r="O15" s="22">
        <f>IF(N15=0,"--",N15/(N14+N15))</f>
        <v>0.6097560976</v>
      </c>
      <c r="P15" s="21">
        <v>37.0</v>
      </c>
      <c r="Q15" s="22">
        <f>IF(P15=0,"--",P15/(P14+P15))</f>
        <v>0.5211267606</v>
      </c>
      <c r="R15" s="21">
        <v>46.0</v>
      </c>
      <c r="S15" s="22">
        <f>IF(R15=0,"--",R15/(R14+R15))</f>
        <v>0.5897435897</v>
      </c>
      <c r="T15" s="24">
        <v>51.0</v>
      </c>
      <c r="U15" s="22">
        <f>IF(T15=0,"--",T15/(T14+T15))</f>
        <v>0.6144578313</v>
      </c>
      <c r="V15" s="24">
        <v>63.0</v>
      </c>
      <c r="W15" s="22">
        <f>IF(V15=0,"--",V15/(V14+V15))</f>
        <v>0.7325581395</v>
      </c>
      <c r="X15" s="24">
        <v>47.0</v>
      </c>
      <c r="Y15" s="22">
        <f>IF(X15=0,"--",X15/(X14+X15))</f>
        <v>0.6714285714</v>
      </c>
      <c r="Z15" s="24">
        <v>66.0</v>
      </c>
      <c r="AA15" s="22">
        <f>IF(Z15=0,"--",Z15/(Z14+Z15))</f>
        <v>0.6734693878</v>
      </c>
      <c r="AB15" s="24">
        <v>67.0</v>
      </c>
      <c r="AC15" s="25">
        <f>IF(AB15=0,"--",AB15/(AB14+AB15))</f>
        <v>0.6568627451</v>
      </c>
    </row>
    <row r="16" ht="18.0" customHeight="1">
      <c r="A16" s="26"/>
      <c r="B16" s="29" t="s">
        <v>26</v>
      </c>
      <c r="C16" s="7"/>
      <c r="D16" s="14" t="s">
        <v>19</v>
      </c>
      <c r="E16" s="28"/>
      <c r="F16" s="21"/>
      <c r="G16" s="22" t="str">
        <f>IF(F16=0,"--",F16/(F16+F17))</f>
        <v>--</v>
      </c>
      <c r="H16" s="21"/>
      <c r="I16" s="22" t="str">
        <f>IF(H16=0,"--",H16/(H16+H17))</f>
        <v>--</v>
      </c>
      <c r="J16" s="23">
        <v>152.0</v>
      </c>
      <c r="K16" s="22">
        <f>IF(J16=0,"--",J16/(J16+J17))</f>
        <v>0.5801526718</v>
      </c>
      <c r="L16" s="21">
        <v>189.0</v>
      </c>
      <c r="M16" s="22">
        <f>IF(L16=0,"--",L16/(L16+L17))</f>
        <v>0.5608308605</v>
      </c>
      <c r="N16" s="21">
        <v>200.0</v>
      </c>
      <c r="O16" s="22">
        <f>IF(N16=0,"--",N16/(N16+N17))</f>
        <v>0.539083558</v>
      </c>
      <c r="P16" s="21">
        <v>191.0</v>
      </c>
      <c r="Q16" s="22">
        <f>IF(P16=0,"--",P16/(P16+P17))</f>
        <v>0.5305555556</v>
      </c>
      <c r="R16" s="21">
        <v>184.0</v>
      </c>
      <c r="S16" s="22">
        <f>IF(R16=0,"--",R16/(R16+R17))</f>
        <v>0.5272206304</v>
      </c>
      <c r="T16" s="24">
        <v>183.0</v>
      </c>
      <c r="U16" s="22">
        <f>IF(T16=0,"--",T16/(T16+T17))</f>
        <v>0.5154929577</v>
      </c>
      <c r="V16" s="24">
        <v>210.0</v>
      </c>
      <c r="W16" s="22">
        <f>IF(V16=0,"--",V16/(V16+V17))</f>
        <v>0.5060240964</v>
      </c>
      <c r="X16" s="24">
        <v>223.0</v>
      </c>
      <c r="Y16" s="22">
        <f>IF(X16=0,"--",X16/(X16+X17))</f>
        <v>0.5022522523</v>
      </c>
      <c r="Z16" s="24">
        <v>210.0</v>
      </c>
      <c r="AA16" s="22">
        <f>IF(Z16=0,"--",Z16/(Z16+Z17))</f>
        <v>0.4525862069</v>
      </c>
      <c r="AB16" s="24">
        <v>240.0</v>
      </c>
      <c r="AC16" s="25">
        <f>IF(AB16=0,"--",AB16/(AB16+AB17))</f>
        <v>0.490797546</v>
      </c>
    </row>
    <row r="17" ht="18.0" customHeight="1">
      <c r="A17" s="26"/>
      <c r="B17" s="27"/>
      <c r="C17" s="11"/>
      <c r="D17" s="14" t="s">
        <v>21</v>
      </c>
      <c r="E17" s="28"/>
      <c r="F17" s="21"/>
      <c r="G17" s="22" t="str">
        <f>IF(F17=0,"--",F17/(F16+F17))</f>
        <v>--</v>
      </c>
      <c r="H17" s="21"/>
      <c r="I17" s="22" t="str">
        <f>IF(H17=0,"--",H17/(H16+H17))</f>
        <v>--</v>
      </c>
      <c r="J17" s="23">
        <v>110.0</v>
      </c>
      <c r="K17" s="22">
        <f>IF(J17=0,"--",J17/(J16+J17))</f>
        <v>0.4198473282</v>
      </c>
      <c r="L17" s="21">
        <v>148.0</v>
      </c>
      <c r="M17" s="22">
        <f>IF(L17=0,"--",L17/(L16+L17))</f>
        <v>0.4391691395</v>
      </c>
      <c r="N17" s="21">
        <v>171.0</v>
      </c>
      <c r="O17" s="22">
        <f>IF(N17=0,"--",N17/(N16+N17))</f>
        <v>0.460916442</v>
      </c>
      <c r="P17" s="21">
        <v>169.0</v>
      </c>
      <c r="Q17" s="22">
        <f>IF(P17=0,"--",P17/(P16+P17))</f>
        <v>0.4694444444</v>
      </c>
      <c r="R17" s="21">
        <v>165.0</v>
      </c>
      <c r="S17" s="22">
        <f>IF(R17=0,"--",R17/(R16+R17))</f>
        <v>0.4727793696</v>
      </c>
      <c r="T17" s="24">
        <v>172.0</v>
      </c>
      <c r="U17" s="22">
        <f>IF(T17=0,"--",T17/(T16+T17))</f>
        <v>0.4845070423</v>
      </c>
      <c r="V17" s="24">
        <v>205.0</v>
      </c>
      <c r="W17" s="22">
        <f>IF(V17=0,"--",V17/(V16+V17))</f>
        <v>0.4939759036</v>
      </c>
      <c r="X17" s="24">
        <v>221.0</v>
      </c>
      <c r="Y17" s="22">
        <f>IF(X17=0,"--",X17/(X16+X17))</f>
        <v>0.4977477477</v>
      </c>
      <c r="Z17" s="24">
        <v>254.0</v>
      </c>
      <c r="AA17" s="22">
        <f>IF(Z17=0,"--",Z17/(Z16+Z17))</f>
        <v>0.5474137931</v>
      </c>
      <c r="AB17" s="24">
        <v>249.0</v>
      </c>
      <c r="AC17" s="25">
        <f>IF(AB17=0,"--",AB17/(AB16+AB17))</f>
        <v>0.509202454</v>
      </c>
    </row>
    <row r="18" ht="18.0" customHeight="1">
      <c r="A18" s="26"/>
      <c r="B18" s="29" t="s">
        <v>27</v>
      </c>
      <c r="C18" s="7"/>
      <c r="D18" s="14" t="s">
        <v>19</v>
      </c>
      <c r="E18" s="28"/>
      <c r="F18" s="21"/>
      <c r="G18" s="22" t="str">
        <f>IF(F18=0,"--",F18/(F18+F19))</f>
        <v>--</v>
      </c>
      <c r="H18" s="21"/>
      <c r="I18" s="22" t="str">
        <f>IF(H18=0,"--",H18/(H18+H19))</f>
        <v>--</v>
      </c>
      <c r="J18" s="23">
        <v>72.0</v>
      </c>
      <c r="K18" s="22">
        <f>IF(J18=0,"--",J18/(J18+J19))</f>
        <v>0.5901639344</v>
      </c>
      <c r="L18" s="21">
        <v>81.0</v>
      </c>
      <c r="M18" s="22">
        <f>IF(L18=0,"--",L18/(L18+L19))</f>
        <v>0.6532258065</v>
      </c>
      <c r="N18" s="21">
        <v>80.0</v>
      </c>
      <c r="O18" s="22">
        <f>IF(N18=0,"--",N18/(N18+N19))</f>
        <v>0.5839416058</v>
      </c>
      <c r="P18" s="21">
        <v>72.0</v>
      </c>
      <c r="Q18" s="22">
        <f>IF(P18=0,"--",P18/(P18+P19))</f>
        <v>0.6206896552</v>
      </c>
      <c r="R18" s="21">
        <v>81.0</v>
      </c>
      <c r="S18" s="22">
        <f>IF(R18=0,"--",R18/(R18+R19))</f>
        <v>0.7105263158</v>
      </c>
      <c r="T18" s="24">
        <v>72.0</v>
      </c>
      <c r="U18" s="22">
        <f>IF(T18=0,"--",T18/(T18+T19))</f>
        <v>0.6666666667</v>
      </c>
      <c r="V18" s="24">
        <v>52.0</v>
      </c>
      <c r="W18" s="22">
        <f>IF(V18=0,"--",V18/(V18+V19))</f>
        <v>0.5252525253</v>
      </c>
      <c r="X18" s="24">
        <v>65.0</v>
      </c>
      <c r="Y18" s="22">
        <f>IF(X18=0,"--",X18/(X18+X19))</f>
        <v>0.637254902</v>
      </c>
      <c r="Z18" s="24">
        <v>67.0</v>
      </c>
      <c r="AA18" s="22">
        <f>IF(Z18=0,"--",Z18/(Z18+Z19))</f>
        <v>0.6979166667</v>
      </c>
      <c r="AB18" s="24">
        <v>62.0</v>
      </c>
      <c r="AC18" s="25">
        <f>IF(AB18=0,"--",AB18/(AB18+AB19))</f>
        <v>0.5486725664</v>
      </c>
    </row>
    <row r="19" ht="18.0" customHeight="1">
      <c r="A19" s="30"/>
      <c r="B19" s="27"/>
      <c r="C19" s="11"/>
      <c r="D19" s="14" t="s">
        <v>21</v>
      </c>
      <c r="E19" s="12"/>
      <c r="F19" s="21"/>
      <c r="G19" s="22" t="str">
        <f>IF(F19=0,"--",F19/(F18+F19))</f>
        <v>--</v>
      </c>
      <c r="H19" s="21"/>
      <c r="I19" s="22" t="str">
        <f>IF(H19=0,"--",H19/(H18+H19))</f>
        <v>--</v>
      </c>
      <c r="J19" s="23">
        <v>50.0</v>
      </c>
      <c r="K19" s="22">
        <f>IF(J19=0,"--",J19/(J18+J19))</f>
        <v>0.4098360656</v>
      </c>
      <c r="L19" s="21">
        <v>43.0</v>
      </c>
      <c r="M19" s="22">
        <f>IF(L19=0,"--",L19/(L18+L19))</f>
        <v>0.3467741935</v>
      </c>
      <c r="N19" s="21">
        <v>57.0</v>
      </c>
      <c r="O19" s="22">
        <f>IF(N19=0,"--",N19/(N18+N19))</f>
        <v>0.4160583942</v>
      </c>
      <c r="P19" s="21">
        <v>44.0</v>
      </c>
      <c r="Q19" s="22">
        <f>IF(P19=0,"--",P19/(P18+P19))</f>
        <v>0.3793103448</v>
      </c>
      <c r="R19" s="21">
        <v>33.0</v>
      </c>
      <c r="S19" s="22">
        <f>IF(R19=0,"--",R19/(R18+R19))</f>
        <v>0.2894736842</v>
      </c>
      <c r="T19" s="24">
        <v>36.0</v>
      </c>
      <c r="U19" s="22">
        <f>IF(T19=0,"--",T19/(T18+T19))</f>
        <v>0.3333333333</v>
      </c>
      <c r="V19" s="24">
        <v>47.0</v>
      </c>
      <c r="W19" s="22">
        <f>IF(V19=0,"--",V19/(V18+V19))</f>
        <v>0.4747474747</v>
      </c>
      <c r="X19" s="24">
        <v>37.0</v>
      </c>
      <c r="Y19" s="22">
        <f>IF(X19=0,"--",X19/(X18+X19))</f>
        <v>0.362745098</v>
      </c>
      <c r="Z19" s="24">
        <v>29.0</v>
      </c>
      <c r="AA19" s="22">
        <f>IF(Z19=0,"--",Z19/(Z18+Z19))</f>
        <v>0.3020833333</v>
      </c>
      <c r="AB19" s="24">
        <v>51.0</v>
      </c>
      <c r="AC19" s="25">
        <f>IF(AB19=0,"--",AB19/(AB18+AB19))</f>
        <v>0.4513274336</v>
      </c>
    </row>
    <row r="20" ht="15.75" customHeight="1">
      <c r="A20" s="2"/>
      <c r="B20" s="2"/>
      <c r="C20" s="2"/>
      <c r="D20" s="2"/>
      <c r="E20" s="2"/>
      <c r="F20" s="3"/>
      <c r="G20" s="3"/>
      <c r="H20" s="3"/>
      <c r="I20" s="3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B20" s="32"/>
    </row>
    <row r="21" ht="15.75" customHeight="1">
      <c r="A21" s="33" t="s">
        <v>28</v>
      </c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2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2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2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2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2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2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2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2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2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2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2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2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2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2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2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2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2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2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2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2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2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2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2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2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2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2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2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2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2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2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2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2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2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2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2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2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2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2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2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2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2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2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2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2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2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2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2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2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2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2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2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2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2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2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2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2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2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2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2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2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2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2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2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2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2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2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2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2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2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2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2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2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2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2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2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2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2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2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2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2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2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2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2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2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2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2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2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2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2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2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2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2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2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2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2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2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2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2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2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2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2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2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2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2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2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2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2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2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2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2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2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2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2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2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2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2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2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2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2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2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2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2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2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2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2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2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2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2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2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2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2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2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2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2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2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2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2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2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2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2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2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2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2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2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2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2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2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2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2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2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2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2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2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2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2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2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2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2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2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2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2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2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2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2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2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2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2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2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2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2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2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2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2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2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2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2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2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2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2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2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2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2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2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2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2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2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2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2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2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2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2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2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2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2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2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2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2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2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2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2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2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2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2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2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2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2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2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2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2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2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2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2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2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2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2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2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2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2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2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2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2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2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2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2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2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2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2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2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2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2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2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2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2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2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2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2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2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2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2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2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2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2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2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2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2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2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2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2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2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2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2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2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2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2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2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2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2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2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2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2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2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2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2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2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2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2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2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2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2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2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2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2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2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2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2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2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2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2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2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2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2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2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2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2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2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2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2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2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2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2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2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2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2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2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2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2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2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2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2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2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2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2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2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2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2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2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2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2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2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2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2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2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2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2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2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2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2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2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2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2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2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2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2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2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2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2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2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2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2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2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2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2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2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2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2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2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2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2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2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2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2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2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2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2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2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2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2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2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2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2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2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2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2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2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2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2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2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2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2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2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2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2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2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2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2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2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2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2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2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2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2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2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2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2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2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2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2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2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2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2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2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2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2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2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2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2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2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2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2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2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2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2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2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2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2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2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2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2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2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2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2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2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2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2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2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2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2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2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2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2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2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2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2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2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2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2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2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2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2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2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2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2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2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2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2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2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2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2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2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2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2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2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2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2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2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2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2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2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2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2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2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2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2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2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2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2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2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2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2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2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2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2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2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2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2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2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2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2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2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2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2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2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2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2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2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2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2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2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2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2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2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2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2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2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2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2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2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2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2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2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2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2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2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2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2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2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2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2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2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2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2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2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2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2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2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2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2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2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2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2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2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2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2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2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2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2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2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2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2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2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2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2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2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2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2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2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2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2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2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2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2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2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2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2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2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2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2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2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2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2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2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2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2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2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2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2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2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2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2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2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2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2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2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2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2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2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2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2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2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2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2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2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2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2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2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2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2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2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2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2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2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2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2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2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2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2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2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2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2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2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2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2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2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2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2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2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2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2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2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2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2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2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2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2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2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2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2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2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2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2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2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2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2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2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2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2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2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2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2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2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2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2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2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2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2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2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2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2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2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2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2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2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2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2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2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2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2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2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2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2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2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2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2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2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2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2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2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2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2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2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2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2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2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2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2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2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2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2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2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2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2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2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2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2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2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2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2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2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2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2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2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2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2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2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2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2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2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2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2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2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2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2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2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2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2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2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2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2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2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2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2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2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2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2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2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2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2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2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2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2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2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2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2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2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2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2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2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2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2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2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2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2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2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2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2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2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2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2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2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2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2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2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2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2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2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2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2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2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2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2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2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2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2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2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2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2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2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2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2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2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2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2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2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2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2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2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2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2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2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2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2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2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2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2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2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2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2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2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2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2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2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2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2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2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2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2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2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2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2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2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2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2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2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2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2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2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2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2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2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2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2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2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2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2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2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2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2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2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2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2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2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2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2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2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2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2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2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2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2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2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2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2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2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2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2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2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2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2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2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2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2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2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2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2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2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2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2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2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2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2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2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2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2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2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2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2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2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2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2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2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2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2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2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2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2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2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2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2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2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2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2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2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2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2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2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2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2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2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2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2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2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2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2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2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2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2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2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2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2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2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2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2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2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2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2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2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2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2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2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2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2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2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2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2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2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2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2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2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2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2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2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2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2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2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2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2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2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2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2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2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2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2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2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2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2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2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2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2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2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2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2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2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2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2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2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2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2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2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2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2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2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2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2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2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2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2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2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2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2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2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2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2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2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2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2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2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2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2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2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2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2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2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2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2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2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2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2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2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2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2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A998" s="2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A999" s="2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>
      <c r="A1000" s="2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24">
    <mergeCell ref="P3:Q3"/>
    <mergeCell ref="R3:S3"/>
    <mergeCell ref="T3:U3"/>
    <mergeCell ref="V3:W3"/>
    <mergeCell ref="X3:Y3"/>
    <mergeCell ref="Z3:AA3"/>
    <mergeCell ref="AB3:AC3"/>
    <mergeCell ref="A3:D4"/>
    <mergeCell ref="E3:E4"/>
    <mergeCell ref="F3:G3"/>
    <mergeCell ref="H3:I3"/>
    <mergeCell ref="J3:K3"/>
    <mergeCell ref="L3:M3"/>
    <mergeCell ref="N3:O3"/>
    <mergeCell ref="B14:C15"/>
    <mergeCell ref="B16:C17"/>
    <mergeCell ref="A5:B5"/>
    <mergeCell ref="A6:A19"/>
    <mergeCell ref="B6:C7"/>
    <mergeCell ref="E6:E19"/>
    <mergeCell ref="B8:C9"/>
    <mergeCell ref="B10:C11"/>
    <mergeCell ref="B12:C13"/>
    <mergeCell ref="B18:C19"/>
  </mergeCells>
  <printOptions horizontalCentered="1"/>
  <pageMargins bottom="0.5511811023622047" footer="0.0" header="0.0" left="0.5118110236220472" right="0.5118110236220472" top="0.5511811023622047"/>
  <pageSetup paperSize="9" orientation="landscape"/>
  <drawing r:id="rId1"/>
</worksheet>
</file>